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Лист1!$A$1:$G$193</definedName>
  </definedNames>
  <calcPr calcId="124519"/>
</workbook>
</file>

<file path=xl/calcChain.xml><?xml version="1.0" encoding="utf-8"?>
<calcChain xmlns="http://schemas.openxmlformats.org/spreadsheetml/2006/main">
  <c r="D108" i="1"/>
  <c r="D105"/>
  <c r="D193"/>
  <c r="D169"/>
  <c r="E143"/>
  <c r="D178"/>
  <c r="E160"/>
  <c r="D153"/>
  <c r="F40"/>
  <c r="D134"/>
  <c r="D185"/>
  <c r="F118"/>
  <c r="D93"/>
  <c r="D89"/>
  <c r="D79"/>
  <c r="F71"/>
  <c r="D62"/>
  <c r="D53"/>
  <c r="D22"/>
  <c r="B17" s="1"/>
  <c r="D34"/>
  <c r="D12"/>
  <c r="B5" s="1"/>
  <c r="B148" l="1"/>
  <c r="F42"/>
  <c r="B27" s="1"/>
  <c r="C109"/>
  <c r="F120"/>
  <c r="E125" s="1"/>
  <c r="C95"/>
  <c r="B47" l="1"/>
</calcChain>
</file>

<file path=xl/sharedStrings.xml><?xml version="1.0" encoding="utf-8"?>
<sst xmlns="http://schemas.openxmlformats.org/spreadsheetml/2006/main" count="143" uniqueCount="85">
  <si>
    <t>СП «Токчин»</t>
  </si>
  <si>
    <t xml:space="preserve">0102 Глава сельского поселения  </t>
  </si>
  <si>
    <t>Статья 210 «Оплата труда и начисления на оплату труда»</t>
  </si>
  <si>
    <t>Статья 121</t>
  </si>
  <si>
    <t>Статья 122</t>
  </si>
  <si>
    <t>Статья 129</t>
  </si>
  <si>
    <t>ИТОГО:</t>
  </si>
  <si>
    <t>0103 МСУ</t>
  </si>
  <si>
    <t>Статья 123</t>
  </si>
  <si>
    <t xml:space="preserve">0104 Администрация </t>
  </si>
  <si>
    <t>0113 Другие вопросы бюджетной обеспеченности</t>
  </si>
  <si>
    <t>Статья 220 «Приобретение услуг»</t>
  </si>
  <si>
    <t>Абонентская плата</t>
  </si>
  <si>
    <t>Интернет</t>
  </si>
  <si>
    <t>Статья 223 Коммунальные услуги</t>
  </si>
  <si>
    <t>наименование</t>
  </si>
  <si>
    <t>цена</t>
  </si>
  <si>
    <t>сумма</t>
  </si>
  <si>
    <t>электроэнергия</t>
  </si>
  <si>
    <t>20,0 тыс.кВт</t>
  </si>
  <si>
    <t>Статья 225 Услуги по содержанию имущества</t>
  </si>
  <si>
    <t>Статья 226. «Прочие услуги»</t>
  </si>
  <si>
    <t>Статья 290 Прочие расходы.</t>
  </si>
  <si>
    <t>Статья 340 «Увеличение стоимости материальных запасов»</t>
  </si>
  <si>
    <t>Бумага А4</t>
  </si>
  <si>
    <t>Скоросшиватели бумажные</t>
  </si>
  <si>
    <t>Скоросшиватели пластиковые</t>
  </si>
  <si>
    <t>Книга учета</t>
  </si>
  <si>
    <t>Другие канц. принадлежности</t>
  </si>
  <si>
    <t>ИТОГО</t>
  </si>
  <si>
    <t>0707 Молодежная политика</t>
  </si>
  <si>
    <t xml:space="preserve">ВСЕГО: </t>
  </si>
  <si>
    <t>тыс.руб</t>
  </si>
  <si>
    <t>Статья 290 «Прочие расходы»</t>
  </si>
  <si>
    <t xml:space="preserve">Здание администрации </t>
  </si>
  <si>
    <t xml:space="preserve">Здание Дома Культуры </t>
  </si>
  <si>
    <t>Ед. изм</t>
  </si>
  <si>
    <t xml:space="preserve"> Гкал</t>
  </si>
  <si>
    <t>тыс. кВт</t>
  </si>
  <si>
    <t>А) Контур Экстерн</t>
  </si>
  <si>
    <t>Б) ЕИАС ФСТ России</t>
  </si>
  <si>
    <t>Г) Регистр МО</t>
  </si>
  <si>
    <t>В) Обслуживание 1С: Предприятие</t>
  </si>
  <si>
    <t xml:space="preserve"> Д) Официальный сайт администрации </t>
  </si>
  <si>
    <t>Типографские услуги</t>
  </si>
  <si>
    <t xml:space="preserve"> Расходы на обяз. страх. гражд. ответ. влад. Авто</t>
  </si>
  <si>
    <t>Итого по 226 ст.</t>
  </si>
  <si>
    <t>ИТОГО по 223 ст.</t>
  </si>
  <si>
    <t>ИТОГО 225 ст.</t>
  </si>
  <si>
    <t>к-во</t>
  </si>
  <si>
    <t>ИТОГО по 221 ст.</t>
  </si>
  <si>
    <t>Водный налог</t>
  </si>
  <si>
    <t>Налог на имущество организаций</t>
  </si>
  <si>
    <t>земельный налог</t>
  </si>
  <si>
    <t>налог на негативное воздействие на окр.среду</t>
  </si>
  <si>
    <t>Транспортный налог</t>
  </si>
  <si>
    <t>Членские взносы</t>
  </si>
  <si>
    <t>Итого по 290 ст.</t>
  </si>
  <si>
    <t>Расходные материалы</t>
  </si>
  <si>
    <t>ГСМ</t>
  </si>
  <si>
    <t>Итого по 340 ст.</t>
  </si>
  <si>
    <t>Статья 211</t>
  </si>
  <si>
    <t>Статья 213</t>
  </si>
  <si>
    <t>0203 ВУС</t>
  </si>
  <si>
    <t>0310 Противопожарные мероприятия</t>
  </si>
  <si>
    <t>АПС в ДК</t>
  </si>
  <si>
    <t>1001 Пенсия</t>
  </si>
  <si>
    <t>Статья 263 «Пенсии, пособия, выплачиваемые организациями сектора государственного управления»</t>
  </si>
  <si>
    <t>Чимитдоржиева Л.</t>
  </si>
  <si>
    <t>Дашиева Е.Х.</t>
  </si>
  <si>
    <t>Итого по 263 ст.</t>
  </si>
  <si>
    <t>0309 ГО и ЧС</t>
  </si>
  <si>
    <t xml:space="preserve"> Заправка картриджа к оргтехнике</t>
  </si>
  <si>
    <t xml:space="preserve"> Ремонт оргтехники</t>
  </si>
  <si>
    <t>-         Услуги в области информационных технологий (приобретение прав на программное обеспечение, включая обновление справочно-информационных баз данных):</t>
  </si>
  <si>
    <t>Статья 221 Услуги связи</t>
  </si>
  <si>
    <t>Статья 262 «Пособия по социальной помощи населению»</t>
  </si>
  <si>
    <t>Статья 251 «Перечисления другим бюджетам бюджетной системы Российской Федерации»</t>
  </si>
  <si>
    <t>1003 Софинансирование ЦП "Жилье"</t>
  </si>
  <si>
    <t>1403 Иные межбюдж. Трансф</t>
  </si>
  <si>
    <t>Расходные материалы для скотомогильника</t>
  </si>
  <si>
    <t>Запасные части</t>
  </si>
  <si>
    <t>Статья 111</t>
  </si>
  <si>
    <t>Статья 199</t>
  </si>
  <si>
    <t xml:space="preserve">Расшифровка статей  расходов бюджета на 2018 год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</si>
</sst>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justify"/>
    </xf>
    <xf numFmtId="164" fontId="4" fillId="0" borderId="1" xfId="0" applyNumberFormat="1" applyFont="1" applyBorder="1" applyAlignment="1">
      <alignment horizontal="justify" vertical="top" wrapText="1"/>
    </xf>
    <xf numFmtId="164" fontId="4" fillId="2" borderId="1" xfId="0" applyNumberFormat="1" applyFont="1" applyFill="1" applyBorder="1" applyAlignment="1">
      <alignment horizontal="justify" vertical="top" wrapText="1"/>
    </xf>
    <xf numFmtId="0" fontId="4" fillId="0" borderId="0" xfId="0" applyFont="1"/>
    <xf numFmtId="0" fontId="2" fillId="0" borderId="0" xfId="0" applyFont="1" applyAlignment="1">
      <alignment horizontal="left" indent="2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2" fillId="0" borderId="0" xfId="0" applyFont="1"/>
    <xf numFmtId="0" fontId="4" fillId="3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justify" vertical="top" wrapText="1"/>
    </xf>
    <xf numFmtId="164" fontId="3" fillId="0" borderId="1" xfId="0" applyNumberFormat="1" applyFont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4" fillId="0" borderId="0" xfId="0" applyFont="1" applyAlignme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indent="7"/>
    </xf>
    <xf numFmtId="0" fontId="3" fillId="3" borderId="0" xfId="0" applyFont="1" applyFill="1"/>
    <xf numFmtId="0" fontId="2" fillId="0" borderId="0" xfId="0" applyFont="1" applyAlignment="1">
      <alignment horizontal="center" wrapText="1"/>
    </xf>
    <xf numFmtId="164" fontId="4" fillId="2" borderId="2" xfId="0" applyNumberFormat="1" applyFont="1" applyFill="1" applyBorder="1" applyAlignment="1"/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3" xfId="0" applyFont="1" applyBorder="1"/>
    <xf numFmtId="0" fontId="3" fillId="0" borderId="4" xfId="0" applyFont="1" applyBorder="1"/>
    <xf numFmtId="164" fontId="4" fillId="2" borderId="2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4" fillId="4" borderId="1" xfId="0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/>
    <xf numFmtId="0" fontId="4" fillId="0" borderId="0" xfId="0" applyFont="1" applyAlignment="1">
      <alignment horizontal="left" wrapText="1"/>
    </xf>
    <xf numFmtId="0" fontId="4" fillId="2" borderId="4" xfId="0" applyFont="1" applyFill="1" applyBorder="1" applyAlignment="1">
      <alignment horizontal="center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3"/>
  <sheetViews>
    <sheetView tabSelected="1" view="pageBreakPreview" zoomScaleSheetLayoutView="100" workbookViewId="0">
      <selection activeCell="J20" sqref="J20"/>
    </sheetView>
  </sheetViews>
  <sheetFormatPr defaultRowHeight="16.5" customHeight="1"/>
  <cols>
    <col min="1" max="1" width="17.140625" style="1" customWidth="1"/>
    <col min="2" max="2" width="20.42578125" style="1" customWidth="1"/>
    <col min="3" max="3" width="9.85546875" style="1" customWidth="1"/>
    <col min="4" max="5" width="9.140625" style="1"/>
    <col min="6" max="6" width="11.42578125" style="1" customWidth="1"/>
    <col min="7" max="16384" width="9.140625" style="1"/>
  </cols>
  <sheetData>
    <row r="1" spans="1:7" ht="16.5" customHeight="1">
      <c r="A1" s="29" t="s">
        <v>84</v>
      </c>
      <c r="B1" s="29"/>
      <c r="C1" s="29"/>
      <c r="D1" s="29"/>
      <c r="E1" s="29"/>
      <c r="F1" s="29"/>
      <c r="G1" s="29"/>
    </row>
    <row r="2" spans="1:7" ht="16.5" customHeight="1">
      <c r="A2" s="29" t="s">
        <v>0</v>
      </c>
      <c r="B2" s="29"/>
      <c r="C2" s="29"/>
      <c r="D2" s="29"/>
      <c r="E2" s="29"/>
      <c r="F2" s="29"/>
      <c r="G2" s="29"/>
    </row>
    <row r="3" spans="1:7" ht="24.75" customHeight="1">
      <c r="A3" s="29" t="s">
        <v>1</v>
      </c>
      <c r="B3" s="29"/>
      <c r="C3" s="29"/>
      <c r="D3" s="29"/>
      <c r="E3" s="29"/>
      <c r="F3" s="29"/>
      <c r="G3" s="29"/>
    </row>
    <row r="4" spans="1:7" ht="16.5" customHeight="1">
      <c r="A4" s="2"/>
      <c r="B4" s="2"/>
      <c r="C4" s="2"/>
    </row>
    <row r="5" spans="1:7" ht="16.5" customHeight="1">
      <c r="A5" s="3" t="s">
        <v>31</v>
      </c>
      <c r="B5" s="4">
        <f>D12</f>
        <v>626</v>
      </c>
      <c r="C5" s="5" t="s">
        <v>32</v>
      </c>
    </row>
    <row r="6" spans="1:7" ht="16.5" customHeight="1">
      <c r="A6" s="6"/>
      <c r="B6" s="6"/>
      <c r="C6" s="6"/>
    </row>
    <row r="7" spans="1:7" ht="26.25" customHeight="1">
      <c r="A7" s="28" t="s">
        <v>2</v>
      </c>
      <c r="B7" s="28"/>
      <c r="C7" s="28"/>
      <c r="D7" s="28"/>
      <c r="E7" s="28"/>
      <c r="F7" s="28"/>
      <c r="G7" s="28"/>
    </row>
    <row r="8" spans="1:7" ht="16.5" customHeight="1">
      <c r="A8" s="6"/>
      <c r="B8" s="6"/>
      <c r="C8" s="6"/>
    </row>
    <row r="9" spans="1:7" ht="16.5" customHeight="1">
      <c r="A9" s="30" t="s">
        <v>3</v>
      </c>
      <c r="B9" s="30"/>
      <c r="C9" s="30"/>
      <c r="D9" s="7">
        <v>473</v>
      </c>
    </row>
    <row r="10" spans="1:7" ht="16.5" customHeight="1">
      <c r="A10" s="30" t="s">
        <v>4</v>
      </c>
      <c r="B10" s="30"/>
      <c r="C10" s="30"/>
      <c r="D10" s="7">
        <v>10</v>
      </c>
    </row>
    <row r="11" spans="1:7" ht="16.5" customHeight="1">
      <c r="A11" s="30" t="s">
        <v>5</v>
      </c>
      <c r="B11" s="30"/>
      <c r="C11" s="30"/>
      <c r="D11" s="7">
        <v>143</v>
      </c>
    </row>
    <row r="12" spans="1:7" ht="16.5" customHeight="1">
      <c r="A12" s="31" t="s">
        <v>6</v>
      </c>
      <c r="B12" s="31"/>
      <c r="C12" s="31"/>
      <c r="D12" s="8">
        <f>SUM(D9:D11)</f>
        <v>626</v>
      </c>
    </row>
    <row r="13" spans="1:7" ht="16.5" customHeight="1">
      <c r="A13" s="6"/>
      <c r="B13" s="6"/>
      <c r="C13" s="6"/>
    </row>
    <row r="14" spans="1:7" ht="16.5" customHeight="1">
      <c r="A14" s="9"/>
      <c r="B14" s="9"/>
      <c r="C14" s="9"/>
    </row>
    <row r="15" spans="1:7" ht="16.5" customHeight="1">
      <c r="A15" s="29" t="s">
        <v>7</v>
      </c>
      <c r="B15" s="29"/>
      <c r="C15" s="29"/>
      <c r="D15" s="29"/>
      <c r="E15" s="29"/>
      <c r="F15" s="29"/>
      <c r="G15" s="29"/>
    </row>
    <row r="16" spans="1:7" ht="16.5" customHeight="1">
      <c r="A16" s="2"/>
      <c r="B16" s="2"/>
      <c r="C16" s="2"/>
      <c r="D16" s="2"/>
      <c r="E16" s="2"/>
      <c r="F16" s="2"/>
      <c r="G16" s="2"/>
    </row>
    <row r="17" spans="1:7" ht="16.5" customHeight="1">
      <c r="A17" s="3" t="s">
        <v>31</v>
      </c>
      <c r="B17" s="4">
        <f>D22</f>
        <v>30.1</v>
      </c>
      <c r="C17" s="5" t="s">
        <v>32</v>
      </c>
    </row>
    <row r="18" spans="1:7" ht="16.5" customHeight="1">
      <c r="A18" s="3"/>
      <c r="B18" s="3"/>
      <c r="C18" s="5"/>
    </row>
    <row r="19" spans="1:7" ht="16.5" customHeight="1">
      <c r="A19" s="28" t="s">
        <v>33</v>
      </c>
      <c r="B19" s="28"/>
      <c r="C19" s="28"/>
      <c r="D19" s="28"/>
      <c r="E19" s="28"/>
      <c r="F19" s="28"/>
      <c r="G19" s="28"/>
    </row>
    <row r="20" spans="1:7" ht="16.5" customHeight="1">
      <c r="A20" s="6"/>
      <c r="B20" s="6"/>
      <c r="C20" s="6"/>
    </row>
    <row r="21" spans="1:7" ht="16.5" customHeight="1">
      <c r="A21" s="30" t="s">
        <v>8</v>
      </c>
      <c r="B21" s="30"/>
      <c r="C21" s="30"/>
      <c r="D21" s="7">
        <v>30.1</v>
      </c>
    </row>
    <row r="22" spans="1:7" ht="16.5" customHeight="1">
      <c r="A22" s="31" t="s">
        <v>6</v>
      </c>
      <c r="B22" s="31"/>
      <c r="C22" s="31"/>
      <c r="D22" s="8">
        <f>SUM(D17:D21)</f>
        <v>30.1</v>
      </c>
    </row>
    <row r="23" spans="1:7" ht="16.5" customHeight="1">
      <c r="A23" s="9"/>
      <c r="B23" s="9"/>
      <c r="C23" s="9"/>
    </row>
    <row r="24" spans="1:7" ht="16.5" customHeight="1">
      <c r="A24" s="9"/>
      <c r="B24" s="9"/>
      <c r="C24" s="9"/>
    </row>
    <row r="25" spans="1:7" ht="16.5" customHeight="1">
      <c r="A25" s="29" t="s">
        <v>9</v>
      </c>
      <c r="B25" s="29"/>
      <c r="C25" s="29"/>
      <c r="D25" s="29"/>
      <c r="E25" s="29"/>
      <c r="F25" s="29"/>
      <c r="G25" s="29"/>
    </row>
    <row r="26" spans="1:7" ht="16.5" customHeight="1">
      <c r="A26" s="2"/>
      <c r="B26" s="2"/>
      <c r="C26" s="2"/>
    </row>
    <row r="27" spans="1:7" ht="16.5" customHeight="1">
      <c r="A27" s="3" t="s">
        <v>31</v>
      </c>
      <c r="B27" s="4">
        <f>D34+F42</f>
        <v>723.3</v>
      </c>
      <c r="C27" s="5" t="s">
        <v>32</v>
      </c>
    </row>
    <row r="28" spans="1:7" ht="16.5" customHeight="1">
      <c r="A28" s="6"/>
      <c r="B28" s="6"/>
      <c r="C28" s="6"/>
    </row>
    <row r="29" spans="1:7" ht="34.5" customHeight="1">
      <c r="A29" s="28" t="s">
        <v>2</v>
      </c>
      <c r="B29" s="28"/>
      <c r="C29" s="28"/>
      <c r="D29" s="28"/>
      <c r="E29" s="28"/>
      <c r="F29" s="28"/>
      <c r="G29" s="28"/>
    </row>
    <row r="30" spans="1:7" ht="16.5" customHeight="1">
      <c r="A30" s="6"/>
      <c r="B30" s="6"/>
      <c r="C30" s="6"/>
    </row>
    <row r="31" spans="1:7" ht="16.5" customHeight="1">
      <c r="A31" s="30" t="s">
        <v>3</v>
      </c>
      <c r="B31" s="30"/>
      <c r="C31" s="30"/>
      <c r="D31" s="7">
        <v>540</v>
      </c>
    </row>
    <row r="32" spans="1:7" ht="16.5" customHeight="1">
      <c r="A32" s="30" t="s">
        <v>4</v>
      </c>
      <c r="B32" s="30"/>
      <c r="C32" s="30"/>
      <c r="D32" s="7">
        <v>20</v>
      </c>
    </row>
    <row r="33" spans="1:7" ht="16.5" customHeight="1">
      <c r="A33" s="30" t="s">
        <v>5</v>
      </c>
      <c r="B33" s="30"/>
      <c r="C33" s="30"/>
      <c r="D33" s="7">
        <v>163</v>
      </c>
    </row>
    <row r="34" spans="1:7" ht="16.5" customHeight="1">
      <c r="A34" s="31" t="s">
        <v>6</v>
      </c>
      <c r="B34" s="31"/>
      <c r="C34" s="31"/>
      <c r="D34" s="8">
        <f>SUM(D31:D33)</f>
        <v>723</v>
      </c>
    </row>
    <row r="35" spans="1:7" ht="16.5" customHeight="1">
      <c r="A35" s="6"/>
      <c r="B35" s="6"/>
      <c r="C35" s="6"/>
    </row>
    <row r="36" spans="1:7" ht="16.5" customHeight="1">
      <c r="A36" s="6"/>
      <c r="B36" s="6"/>
      <c r="C36" s="6"/>
    </row>
    <row r="37" spans="1:7" ht="16.5" customHeight="1">
      <c r="A37" s="27" t="s">
        <v>23</v>
      </c>
      <c r="B37" s="10"/>
      <c r="C37" s="10"/>
    </row>
    <row r="38" spans="1:7" ht="16.5" customHeight="1">
      <c r="A38" s="10"/>
      <c r="B38" s="10"/>
      <c r="C38" s="10"/>
    </row>
    <row r="39" spans="1:7" ht="16.5" customHeight="1">
      <c r="A39" s="40" t="s">
        <v>15</v>
      </c>
      <c r="B39" s="40"/>
      <c r="C39" s="40"/>
      <c r="D39" s="11" t="s">
        <v>49</v>
      </c>
      <c r="E39" s="11" t="s">
        <v>16</v>
      </c>
      <c r="F39" s="11" t="s">
        <v>17</v>
      </c>
    </row>
    <row r="40" spans="1:7" ht="16.5" customHeight="1">
      <c r="A40" s="30" t="s">
        <v>24</v>
      </c>
      <c r="B40" s="30"/>
      <c r="C40" s="30"/>
      <c r="D40" s="11">
        <v>1</v>
      </c>
      <c r="E40" s="11">
        <v>200</v>
      </c>
      <c r="F40" s="12">
        <f>D40*E40/1000</f>
        <v>0.2</v>
      </c>
    </row>
    <row r="41" spans="1:7" ht="16.5" customHeight="1">
      <c r="A41" s="32" t="s">
        <v>28</v>
      </c>
      <c r="B41" s="33"/>
      <c r="C41" s="34"/>
      <c r="D41" s="11"/>
      <c r="E41" s="11"/>
      <c r="F41" s="12">
        <v>0.1</v>
      </c>
    </row>
    <row r="42" spans="1:7" ht="16.5" customHeight="1">
      <c r="A42" s="38" t="s">
        <v>29</v>
      </c>
      <c r="B42" s="38"/>
      <c r="C42" s="38"/>
      <c r="D42" s="13"/>
      <c r="E42" s="13"/>
      <c r="F42" s="14">
        <f>SUM(F40:F41)</f>
        <v>0.30000000000000004</v>
      </c>
    </row>
    <row r="43" spans="1:7" ht="16.5" customHeight="1">
      <c r="A43" s="6"/>
      <c r="B43" s="6"/>
      <c r="C43" s="6"/>
    </row>
    <row r="44" spans="1:7" ht="16.5" customHeight="1">
      <c r="A44" s="29" t="s">
        <v>84</v>
      </c>
      <c r="B44" s="29"/>
      <c r="C44" s="29"/>
      <c r="D44" s="29"/>
      <c r="E44" s="29"/>
      <c r="F44" s="29"/>
      <c r="G44" s="29"/>
    </row>
    <row r="45" spans="1:7" ht="16.5" customHeight="1">
      <c r="A45" s="29" t="s">
        <v>10</v>
      </c>
      <c r="B45" s="29"/>
      <c r="C45" s="29"/>
      <c r="D45" s="29"/>
      <c r="E45" s="29"/>
      <c r="F45" s="29"/>
      <c r="G45" s="29"/>
    </row>
    <row r="46" spans="1:7" ht="16.5" customHeight="1">
      <c r="A46" s="15"/>
      <c r="B46" s="2"/>
      <c r="C46" s="2"/>
    </row>
    <row r="47" spans="1:7" ht="16.5" customHeight="1">
      <c r="A47" s="3" t="s">
        <v>31</v>
      </c>
      <c r="B47" s="4">
        <f>D53+D62+F71+D79+C95+C109+E125</f>
        <v>2848.1000000000004</v>
      </c>
      <c r="C47" s="5" t="s">
        <v>32</v>
      </c>
    </row>
    <row r="48" spans="1:7" ht="16.5" customHeight="1">
      <c r="A48" s="3"/>
      <c r="B48" s="3"/>
      <c r="C48" s="5"/>
    </row>
    <row r="49" spans="1:7" ht="16.5" customHeight="1">
      <c r="A49" s="28" t="s">
        <v>2</v>
      </c>
      <c r="B49" s="28"/>
      <c r="C49" s="28"/>
      <c r="D49" s="28"/>
      <c r="E49" s="28"/>
      <c r="F49" s="28"/>
      <c r="G49" s="28"/>
    </row>
    <row r="50" spans="1:7" ht="16.5" customHeight="1">
      <c r="A50" s="6"/>
      <c r="B50" s="6"/>
      <c r="C50" s="6"/>
    </row>
    <row r="51" spans="1:7" ht="16.5" customHeight="1">
      <c r="A51" s="30" t="s">
        <v>82</v>
      </c>
      <c r="B51" s="30"/>
      <c r="C51" s="30"/>
      <c r="D51" s="7">
        <v>554</v>
      </c>
    </row>
    <row r="52" spans="1:7" ht="16.5" customHeight="1">
      <c r="A52" s="30" t="s">
        <v>83</v>
      </c>
      <c r="B52" s="30"/>
      <c r="C52" s="30"/>
      <c r="D52" s="7">
        <v>168</v>
      </c>
    </row>
    <row r="53" spans="1:7" ht="16.5" customHeight="1">
      <c r="A53" s="31" t="s">
        <v>6</v>
      </c>
      <c r="B53" s="31"/>
      <c r="C53" s="31"/>
      <c r="D53" s="8">
        <f>SUM(D51:D52)</f>
        <v>722</v>
      </c>
    </row>
    <row r="54" spans="1:7" ht="16.5" customHeight="1">
      <c r="A54" s="16"/>
      <c r="B54" s="16"/>
      <c r="C54" s="16"/>
      <c r="D54" s="17"/>
    </row>
    <row r="55" spans="1:7" ht="16.5" customHeight="1">
      <c r="A55" s="16"/>
      <c r="B55" s="16"/>
      <c r="C55" s="16"/>
      <c r="D55" s="17"/>
    </row>
    <row r="56" spans="1:7" ht="16.5" customHeight="1">
      <c r="A56" s="39" t="s">
        <v>11</v>
      </c>
      <c r="B56" s="39"/>
      <c r="C56" s="39"/>
      <c r="D56" s="39"/>
      <c r="E56" s="39"/>
      <c r="F56" s="39"/>
      <c r="G56" s="39"/>
    </row>
    <row r="57" spans="1:7" ht="16.5" customHeight="1">
      <c r="A57" s="2"/>
      <c r="B57" s="2"/>
      <c r="C57" s="2"/>
      <c r="D57" s="2"/>
      <c r="E57" s="2"/>
      <c r="F57" s="2"/>
      <c r="G57" s="2"/>
    </row>
    <row r="58" spans="1:7" ht="16.5" customHeight="1">
      <c r="A58" s="61" t="s">
        <v>75</v>
      </c>
      <c r="B58" s="61"/>
      <c r="C58" s="61"/>
      <c r="D58" s="61"/>
      <c r="E58" s="61"/>
      <c r="F58" s="61"/>
      <c r="G58" s="61"/>
    </row>
    <row r="59" spans="1:7" ht="16.5" customHeight="1">
      <c r="A59" s="15"/>
      <c r="B59" s="15"/>
      <c r="C59" s="15"/>
    </row>
    <row r="60" spans="1:7" ht="16.5" customHeight="1">
      <c r="A60" s="30" t="s">
        <v>12</v>
      </c>
      <c r="B60" s="30"/>
      <c r="C60" s="30"/>
      <c r="D60" s="18">
        <v>23</v>
      </c>
    </row>
    <row r="61" spans="1:7" ht="16.5" customHeight="1">
      <c r="A61" s="30" t="s">
        <v>13</v>
      </c>
      <c r="B61" s="30"/>
      <c r="C61" s="30"/>
      <c r="D61" s="12">
        <v>30</v>
      </c>
    </row>
    <row r="62" spans="1:7" ht="16.5" customHeight="1">
      <c r="A62" s="38" t="s">
        <v>50</v>
      </c>
      <c r="B62" s="38"/>
      <c r="C62" s="38"/>
      <c r="D62" s="14">
        <f>SUM(D60:D61)</f>
        <v>53</v>
      </c>
    </row>
    <row r="63" spans="1:7" ht="16.5" customHeight="1">
      <c r="A63" s="15"/>
      <c r="B63" s="15"/>
      <c r="C63" s="15"/>
    </row>
    <row r="64" spans="1:7" ht="16.5" customHeight="1">
      <c r="A64" s="15"/>
      <c r="B64" s="15"/>
      <c r="C64" s="15"/>
    </row>
    <row r="65" spans="1:7" ht="16.5" customHeight="1">
      <c r="A65" s="39" t="s">
        <v>14</v>
      </c>
      <c r="B65" s="39"/>
      <c r="C65" s="39"/>
      <c r="D65" s="39"/>
      <c r="E65" s="39"/>
      <c r="F65" s="39"/>
      <c r="G65" s="39"/>
    </row>
    <row r="66" spans="1:7" ht="16.5" customHeight="1">
      <c r="A66" s="2"/>
      <c r="B66" s="2"/>
      <c r="C66" s="2"/>
      <c r="D66" s="2"/>
      <c r="E66" s="2"/>
      <c r="F66" s="2"/>
      <c r="G66" s="2"/>
    </row>
    <row r="67" spans="1:7" ht="16.5" customHeight="1">
      <c r="A67" s="55" t="s">
        <v>15</v>
      </c>
      <c r="B67" s="56"/>
      <c r="C67" s="11" t="s">
        <v>36</v>
      </c>
      <c r="D67" s="11" t="s">
        <v>49</v>
      </c>
      <c r="E67" s="11" t="s">
        <v>16</v>
      </c>
      <c r="F67" s="11" t="s">
        <v>17</v>
      </c>
    </row>
    <row r="68" spans="1:7" ht="16.5" customHeight="1">
      <c r="A68" s="32" t="s">
        <v>18</v>
      </c>
      <c r="B68" s="33"/>
      <c r="C68" s="11" t="s">
        <v>38</v>
      </c>
      <c r="D68" s="11" t="s">
        <v>19</v>
      </c>
      <c r="E68" s="11">
        <v>5</v>
      </c>
      <c r="F68" s="12">
        <v>100</v>
      </c>
    </row>
    <row r="69" spans="1:7" ht="16.5" customHeight="1">
      <c r="A69" s="32" t="s">
        <v>34</v>
      </c>
      <c r="B69" s="33"/>
      <c r="C69" s="11" t="s">
        <v>37</v>
      </c>
      <c r="D69" s="11">
        <v>206.02</v>
      </c>
      <c r="E69" s="11">
        <v>4.34</v>
      </c>
      <c r="F69" s="12">
        <v>774</v>
      </c>
    </row>
    <row r="70" spans="1:7" ht="16.5" customHeight="1">
      <c r="A70" s="32" t="s">
        <v>35</v>
      </c>
      <c r="B70" s="33"/>
      <c r="C70" s="11" t="s">
        <v>37</v>
      </c>
      <c r="D70" s="11">
        <v>203.99</v>
      </c>
      <c r="E70" s="11"/>
      <c r="F70" s="12">
        <v>780.3</v>
      </c>
    </row>
    <row r="71" spans="1:7" ht="16.5" customHeight="1">
      <c r="A71" s="35" t="s">
        <v>47</v>
      </c>
      <c r="B71" s="36"/>
      <c r="C71" s="60"/>
      <c r="D71" s="19"/>
      <c r="E71" s="19"/>
      <c r="F71" s="20">
        <f>SUM(F68:F70)</f>
        <v>1654.3</v>
      </c>
    </row>
    <row r="72" spans="1:7" ht="16.5" customHeight="1">
      <c r="A72" s="9"/>
      <c r="B72" s="9"/>
      <c r="C72" s="9"/>
    </row>
    <row r="73" spans="1:7" ht="16.5" customHeight="1">
      <c r="A73" s="15"/>
      <c r="B73" s="15"/>
      <c r="C73" s="15"/>
    </row>
    <row r="74" spans="1:7" ht="16.5" customHeight="1">
      <c r="A74" s="15"/>
      <c r="B74" s="15"/>
      <c r="C74" s="15"/>
    </row>
    <row r="75" spans="1:7" ht="16.5" customHeight="1">
      <c r="A75" s="39" t="s">
        <v>20</v>
      </c>
      <c r="B75" s="39"/>
      <c r="C75" s="39"/>
      <c r="D75" s="39"/>
      <c r="E75" s="39"/>
      <c r="F75" s="39"/>
      <c r="G75" s="39"/>
    </row>
    <row r="76" spans="1:7" ht="16.5" customHeight="1">
      <c r="A76" s="15"/>
      <c r="B76" s="15"/>
      <c r="C76" s="15"/>
    </row>
    <row r="77" spans="1:7" ht="16.5" customHeight="1">
      <c r="A77" s="37" t="s">
        <v>72</v>
      </c>
      <c r="B77" s="37"/>
      <c r="C77" s="37"/>
      <c r="D77" s="18">
        <v>5</v>
      </c>
      <c r="E77" s="21"/>
    </row>
    <row r="78" spans="1:7" ht="16.5" customHeight="1">
      <c r="A78" s="37" t="s">
        <v>73</v>
      </c>
      <c r="B78" s="37"/>
      <c r="C78" s="37"/>
      <c r="D78" s="18">
        <v>4.8</v>
      </c>
      <c r="E78" s="21"/>
    </row>
    <row r="79" spans="1:7" ht="16.5" customHeight="1">
      <c r="A79" s="38" t="s">
        <v>48</v>
      </c>
      <c r="B79" s="38"/>
      <c r="C79" s="38"/>
      <c r="D79" s="14">
        <f>SUM(D77:D78)</f>
        <v>9.8000000000000007</v>
      </c>
    </row>
    <row r="80" spans="1:7" ht="16.5" customHeight="1">
      <c r="A80" s="9"/>
      <c r="B80" s="9"/>
      <c r="C80" s="9"/>
    </row>
    <row r="81" spans="1:7" ht="16.5" customHeight="1">
      <c r="A81" s="39" t="s">
        <v>21</v>
      </c>
      <c r="B81" s="39"/>
      <c r="C81" s="39"/>
      <c r="D81" s="39"/>
      <c r="E81" s="39"/>
      <c r="F81" s="39"/>
      <c r="G81" s="39"/>
    </row>
    <row r="82" spans="1:7" ht="60" customHeight="1">
      <c r="A82" s="59" t="s">
        <v>74</v>
      </c>
      <c r="B82" s="59"/>
      <c r="C82" s="59"/>
      <c r="D82" s="59"/>
      <c r="E82" s="59"/>
      <c r="F82" s="59"/>
    </row>
    <row r="83" spans="1:7" ht="24.75" customHeight="1">
      <c r="A83" s="22"/>
      <c r="B83" s="22"/>
      <c r="C83" s="22"/>
      <c r="D83" s="22"/>
      <c r="E83" s="22"/>
      <c r="F83" s="22"/>
    </row>
    <row r="84" spans="1:7" ht="24.75" customHeight="1">
      <c r="A84" s="58" t="s">
        <v>39</v>
      </c>
      <c r="B84" s="58"/>
      <c r="C84" s="58"/>
      <c r="D84" s="18">
        <v>8</v>
      </c>
      <c r="E84" s="22"/>
      <c r="F84" s="22"/>
    </row>
    <row r="85" spans="1:7" ht="24.75" customHeight="1">
      <c r="A85" s="46" t="s">
        <v>40</v>
      </c>
      <c r="B85" s="47"/>
      <c r="C85" s="48"/>
      <c r="D85" s="18">
        <v>7</v>
      </c>
      <c r="E85" s="22"/>
      <c r="F85" s="22"/>
    </row>
    <row r="86" spans="1:7" ht="24.75" customHeight="1">
      <c r="A86" s="46" t="s">
        <v>42</v>
      </c>
      <c r="B86" s="47"/>
      <c r="C86" s="48"/>
      <c r="D86" s="18">
        <v>25</v>
      </c>
      <c r="E86" s="22"/>
      <c r="F86" s="22"/>
    </row>
    <row r="87" spans="1:7" ht="24.75" customHeight="1">
      <c r="A87" s="46" t="s">
        <v>41</v>
      </c>
      <c r="B87" s="47"/>
      <c r="C87" s="48"/>
      <c r="D87" s="18">
        <v>6</v>
      </c>
      <c r="E87" s="22"/>
      <c r="F87" s="22"/>
    </row>
    <row r="88" spans="1:7" ht="24.75" customHeight="1">
      <c r="A88" s="46" t="s">
        <v>43</v>
      </c>
      <c r="B88" s="47"/>
      <c r="C88" s="48"/>
      <c r="D88" s="18">
        <v>18</v>
      </c>
      <c r="E88" s="22"/>
      <c r="F88" s="22"/>
    </row>
    <row r="89" spans="1:7" ht="24.75" customHeight="1">
      <c r="A89" s="38" t="s">
        <v>6</v>
      </c>
      <c r="B89" s="38"/>
      <c r="C89" s="38"/>
      <c r="D89" s="14">
        <f>SUM(D84:D88)</f>
        <v>64</v>
      </c>
      <c r="E89" s="22"/>
      <c r="F89" s="22"/>
    </row>
    <row r="90" spans="1:7" ht="18.75" customHeight="1">
      <c r="A90" s="23"/>
      <c r="B90" s="23"/>
      <c r="C90" s="23"/>
    </row>
    <row r="91" spans="1:7" ht="24.75" customHeight="1">
      <c r="A91" s="46" t="s">
        <v>44</v>
      </c>
      <c r="B91" s="47"/>
      <c r="C91" s="48"/>
      <c r="D91" s="18">
        <v>5</v>
      </c>
      <c r="E91" s="22"/>
      <c r="F91" s="22"/>
    </row>
    <row r="92" spans="1:7" ht="36" customHeight="1">
      <c r="A92" s="51" t="s">
        <v>45</v>
      </c>
      <c r="B92" s="52"/>
      <c r="C92" s="53"/>
      <c r="D92" s="18">
        <v>6</v>
      </c>
      <c r="E92" s="22"/>
      <c r="F92" s="22"/>
    </row>
    <row r="93" spans="1:7" ht="24.75" customHeight="1">
      <c r="A93" s="38" t="s">
        <v>6</v>
      </c>
      <c r="B93" s="38"/>
      <c r="C93" s="38"/>
      <c r="D93" s="14">
        <f>SUM(D91:D92)</f>
        <v>11</v>
      </c>
      <c r="E93" s="22"/>
      <c r="F93" s="22"/>
    </row>
    <row r="94" spans="1:7" ht="16.5" customHeight="1">
      <c r="A94" s="15"/>
      <c r="B94" s="15"/>
      <c r="C94" s="15"/>
    </row>
    <row r="95" spans="1:7" ht="19.5" customHeight="1">
      <c r="A95" s="49" t="s">
        <v>46</v>
      </c>
      <c r="B95" s="49"/>
      <c r="C95" s="50">
        <f>D93+D89</f>
        <v>75</v>
      </c>
      <c r="D95" s="49"/>
    </row>
    <row r="96" spans="1:7" ht="16.5" customHeight="1">
      <c r="A96" s="15"/>
      <c r="B96" s="15"/>
      <c r="C96" s="15"/>
    </row>
    <row r="97" spans="1:7" ht="16.5" customHeight="1">
      <c r="A97" s="15"/>
      <c r="B97" s="15"/>
      <c r="C97" s="15"/>
    </row>
    <row r="98" spans="1:7" ht="16.5" customHeight="1">
      <c r="A98" s="39" t="s">
        <v>22</v>
      </c>
      <c r="B98" s="39"/>
      <c r="C98" s="39"/>
      <c r="D98" s="39"/>
      <c r="E98" s="39"/>
      <c r="F98" s="39"/>
      <c r="G98" s="39"/>
    </row>
    <row r="99" spans="1:7" ht="16.5" customHeight="1">
      <c r="A99" s="10"/>
      <c r="B99" s="10"/>
      <c r="C99" s="10"/>
    </row>
    <row r="100" spans="1:7" ht="16.5" customHeight="1">
      <c r="A100" s="58" t="s">
        <v>51</v>
      </c>
      <c r="B100" s="58"/>
      <c r="C100" s="58"/>
      <c r="D100" s="18">
        <v>1</v>
      </c>
    </row>
    <row r="101" spans="1:7" ht="16.5" customHeight="1">
      <c r="A101" s="46" t="s">
        <v>52</v>
      </c>
      <c r="B101" s="47"/>
      <c r="C101" s="48"/>
      <c r="D101" s="18">
        <v>110</v>
      </c>
    </row>
    <row r="102" spans="1:7" ht="16.5" customHeight="1">
      <c r="A102" s="46" t="s">
        <v>53</v>
      </c>
      <c r="B102" s="47"/>
      <c r="C102" s="48"/>
      <c r="D102" s="18"/>
    </row>
    <row r="103" spans="1:7" ht="16.5" customHeight="1">
      <c r="A103" s="46" t="s">
        <v>54</v>
      </c>
      <c r="B103" s="47"/>
      <c r="C103" s="48"/>
      <c r="D103" s="18">
        <v>10</v>
      </c>
    </row>
    <row r="104" spans="1:7" ht="16.5" customHeight="1">
      <c r="A104" s="46" t="s">
        <v>55</v>
      </c>
      <c r="B104" s="47"/>
      <c r="C104" s="48"/>
      <c r="D104" s="18">
        <v>10</v>
      </c>
    </row>
    <row r="105" spans="1:7" ht="16.5" customHeight="1">
      <c r="A105" s="38" t="s">
        <v>6</v>
      </c>
      <c r="B105" s="38"/>
      <c r="C105" s="38"/>
      <c r="D105" s="14">
        <f>SUM(D100:D104)</f>
        <v>131</v>
      </c>
    </row>
    <row r="106" spans="1:7" ht="16.5" customHeight="1">
      <c r="A106" s="10"/>
      <c r="B106" s="10"/>
      <c r="C106" s="10"/>
    </row>
    <row r="107" spans="1:7" ht="16.5" customHeight="1">
      <c r="A107" s="46" t="s">
        <v>56</v>
      </c>
      <c r="B107" s="47"/>
      <c r="C107" s="48"/>
      <c r="D107" s="18">
        <v>3</v>
      </c>
    </row>
    <row r="108" spans="1:7" ht="16.5" customHeight="1">
      <c r="A108" s="38" t="s">
        <v>6</v>
      </c>
      <c r="B108" s="38"/>
      <c r="C108" s="38"/>
      <c r="D108" s="14">
        <f>SUM(D107)</f>
        <v>3</v>
      </c>
    </row>
    <row r="109" spans="1:7" ht="19.5" customHeight="1">
      <c r="A109" s="49" t="s">
        <v>57</v>
      </c>
      <c r="B109" s="49"/>
      <c r="C109" s="50">
        <f>D105+D108</f>
        <v>134</v>
      </c>
      <c r="D109" s="49"/>
    </row>
    <row r="110" spans="1:7" ht="16.5" customHeight="1">
      <c r="A110" s="10"/>
      <c r="B110" s="10"/>
      <c r="C110" s="10"/>
    </row>
    <row r="111" spans="1:7" ht="16.5" customHeight="1">
      <c r="A111" s="10"/>
      <c r="B111" s="10"/>
      <c r="C111" s="10"/>
    </row>
    <row r="112" spans="1:7" ht="16.5" customHeight="1">
      <c r="A112" s="39" t="s">
        <v>23</v>
      </c>
      <c r="B112" s="39"/>
      <c r="C112" s="39"/>
      <c r="D112" s="39"/>
      <c r="E112" s="39"/>
      <c r="F112" s="39"/>
      <c r="G112" s="39"/>
    </row>
    <row r="113" spans="1:8" ht="16.5" customHeight="1">
      <c r="A113" s="10"/>
      <c r="B113" s="10"/>
      <c r="C113" s="10"/>
    </row>
    <row r="114" spans="1:8" ht="16.5" customHeight="1">
      <c r="A114" s="40" t="s">
        <v>15</v>
      </c>
      <c r="B114" s="40"/>
      <c r="C114" s="40"/>
      <c r="D114" s="11" t="s">
        <v>49</v>
      </c>
      <c r="E114" s="11" t="s">
        <v>16</v>
      </c>
      <c r="F114" s="11" t="s">
        <v>17</v>
      </c>
    </row>
    <row r="115" spans="1:8" ht="16.5" customHeight="1">
      <c r="A115" s="30" t="s">
        <v>24</v>
      </c>
      <c r="B115" s="30"/>
      <c r="C115" s="30"/>
      <c r="D115" s="11">
        <v>20</v>
      </c>
      <c r="E115" s="11">
        <v>200</v>
      </c>
      <c r="F115" s="12">
        <v>11.5</v>
      </c>
    </row>
    <row r="116" spans="1:8" ht="16.5" customHeight="1">
      <c r="A116" s="30" t="s">
        <v>25</v>
      </c>
      <c r="B116" s="30"/>
      <c r="C116" s="30"/>
      <c r="D116" s="11">
        <v>30</v>
      </c>
      <c r="E116" s="11">
        <v>15</v>
      </c>
      <c r="F116" s="12">
        <v>2.5</v>
      </c>
    </row>
    <row r="117" spans="1:8" ht="16.5" customHeight="1">
      <c r="A117" s="30" t="s">
        <v>26</v>
      </c>
      <c r="B117" s="30"/>
      <c r="C117" s="30"/>
      <c r="D117" s="11">
        <v>20</v>
      </c>
      <c r="E117" s="11">
        <v>20</v>
      </c>
      <c r="F117" s="12">
        <v>1</v>
      </c>
    </row>
    <row r="118" spans="1:8" ht="16.5" customHeight="1">
      <c r="A118" s="30" t="s">
        <v>27</v>
      </c>
      <c r="B118" s="30"/>
      <c r="C118" s="30"/>
      <c r="D118" s="11">
        <v>2</v>
      </c>
      <c r="E118" s="11">
        <v>500</v>
      </c>
      <c r="F118" s="12">
        <f t="shared" ref="F116:F118" si="0">D118*E118/1000</f>
        <v>1</v>
      </c>
    </row>
    <row r="119" spans="1:8" ht="16.5" customHeight="1">
      <c r="A119" s="30" t="s">
        <v>28</v>
      </c>
      <c r="B119" s="30"/>
      <c r="C119" s="30"/>
      <c r="D119" s="11"/>
      <c r="E119" s="11"/>
      <c r="F119" s="12">
        <v>3</v>
      </c>
    </row>
    <row r="120" spans="1:8" ht="16.5" customHeight="1">
      <c r="A120" s="38" t="s">
        <v>29</v>
      </c>
      <c r="B120" s="38"/>
      <c r="C120" s="38"/>
      <c r="D120" s="13"/>
      <c r="E120" s="13"/>
      <c r="F120" s="14">
        <f>SUM(F115:F119)</f>
        <v>19</v>
      </c>
    </row>
    <row r="121" spans="1:8" s="24" customFormat="1" ht="16.5" customHeight="1">
      <c r="A121" s="30" t="s">
        <v>58</v>
      </c>
      <c r="B121" s="30"/>
      <c r="C121" s="30"/>
      <c r="D121" s="11"/>
      <c r="E121" s="11"/>
      <c r="F121" s="12">
        <v>26</v>
      </c>
    </row>
    <row r="122" spans="1:8" s="24" customFormat="1" ht="16.5" customHeight="1">
      <c r="A122" s="55" t="s">
        <v>80</v>
      </c>
      <c r="B122" s="56"/>
      <c r="C122" s="57"/>
      <c r="D122" s="11"/>
      <c r="E122" s="11"/>
      <c r="F122" s="12">
        <v>5</v>
      </c>
    </row>
    <row r="123" spans="1:8" s="24" customFormat="1" ht="16.5" customHeight="1">
      <c r="A123" s="32" t="s">
        <v>81</v>
      </c>
      <c r="B123" s="33"/>
      <c r="C123" s="34"/>
      <c r="D123" s="11"/>
      <c r="E123" s="11"/>
      <c r="F123" s="12">
        <v>50</v>
      </c>
    </row>
    <row r="124" spans="1:8" ht="16.5" customHeight="1">
      <c r="A124" s="30" t="s">
        <v>59</v>
      </c>
      <c r="B124" s="30"/>
      <c r="C124" s="30"/>
      <c r="D124" s="11"/>
      <c r="E124" s="11"/>
      <c r="F124" s="12">
        <v>100</v>
      </c>
    </row>
    <row r="125" spans="1:8" ht="16.5" customHeight="1">
      <c r="A125" s="45" t="s">
        <v>60</v>
      </c>
      <c r="B125" s="45"/>
      <c r="C125" s="45"/>
      <c r="D125" s="45"/>
      <c r="E125" s="54">
        <f>F120+F121+F124+F122+F123</f>
        <v>200</v>
      </c>
      <c r="F125" s="45"/>
    </row>
    <row r="126" spans="1:8" ht="16.5" customHeight="1">
      <c r="A126" s="15"/>
      <c r="B126" s="15"/>
      <c r="C126" s="15"/>
    </row>
    <row r="127" spans="1:8" ht="16.5" customHeight="1">
      <c r="A127" s="9"/>
      <c r="B127" s="9"/>
      <c r="C127" s="9"/>
    </row>
    <row r="128" spans="1:8" ht="16.5" customHeight="1">
      <c r="A128" s="29" t="s">
        <v>63</v>
      </c>
      <c r="B128" s="29"/>
      <c r="C128" s="29"/>
      <c r="D128" s="29"/>
      <c r="E128" s="29"/>
      <c r="F128" s="29"/>
      <c r="G128" s="29"/>
      <c r="H128" s="2"/>
    </row>
    <row r="129" spans="1:7" ht="16.5" customHeight="1">
      <c r="A129" s="6"/>
      <c r="B129" s="6"/>
      <c r="C129" s="6"/>
    </row>
    <row r="130" spans="1:7" ht="16.5" customHeight="1">
      <c r="A130" s="28" t="s">
        <v>2</v>
      </c>
      <c r="B130" s="28"/>
      <c r="C130" s="28"/>
      <c r="D130" s="28"/>
      <c r="E130" s="28"/>
      <c r="F130" s="28"/>
      <c r="G130" s="28"/>
    </row>
    <row r="131" spans="1:7" ht="16.5" customHeight="1">
      <c r="A131" s="6"/>
      <c r="B131" s="6"/>
      <c r="C131" s="6"/>
    </row>
    <row r="132" spans="1:7" ht="16.5" customHeight="1">
      <c r="A132" s="30" t="s">
        <v>61</v>
      </c>
      <c r="B132" s="30"/>
      <c r="C132" s="30"/>
      <c r="D132" s="7">
        <v>66.7</v>
      </c>
    </row>
    <row r="133" spans="1:7" ht="16.5" customHeight="1">
      <c r="A133" s="30" t="s">
        <v>62</v>
      </c>
      <c r="B133" s="30"/>
      <c r="C133" s="30"/>
      <c r="D133" s="7">
        <v>20.2</v>
      </c>
    </row>
    <row r="134" spans="1:7" ht="16.5" customHeight="1">
      <c r="A134" s="31" t="s">
        <v>6</v>
      </c>
      <c r="B134" s="31"/>
      <c r="C134" s="31"/>
      <c r="D134" s="8">
        <f>SUM(D132:D133)</f>
        <v>86.9</v>
      </c>
    </row>
    <row r="135" spans="1:7" ht="16.5" customHeight="1">
      <c r="A135" s="6"/>
      <c r="B135" s="6"/>
      <c r="C135" s="6"/>
    </row>
    <row r="136" spans="1:7" ht="16.5" customHeight="1">
      <c r="A136" s="6"/>
      <c r="B136" s="6"/>
      <c r="C136" s="6"/>
    </row>
    <row r="137" spans="1:7" ht="16.5" customHeight="1">
      <c r="A137" s="29" t="s">
        <v>71</v>
      </c>
      <c r="B137" s="29"/>
      <c r="C137" s="29"/>
      <c r="D137" s="29"/>
      <c r="E137" s="29"/>
      <c r="F137" s="29"/>
      <c r="G137" s="29"/>
    </row>
    <row r="138" spans="1:7" ht="16.5" customHeight="1">
      <c r="A138" s="6"/>
      <c r="B138" s="6"/>
      <c r="C138" s="6"/>
    </row>
    <row r="139" spans="1:7" ht="16.5" customHeight="1">
      <c r="A139" s="39" t="s">
        <v>23</v>
      </c>
      <c r="B139" s="39"/>
      <c r="C139" s="39"/>
      <c r="D139" s="39"/>
      <c r="E139" s="39"/>
      <c r="F139" s="39"/>
      <c r="G139" s="39"/>
    </row>
    <row r="140" spans="1:7" ht="16.5" customHeight="1">
      <c r="A140" s="10"/>
      <c r="B140" s="10"/>
      <c r="C140" s="10"/>
    </row>
    <row r="141" spans="1:7" ht="16.5" customHeight="1">
      <c r="A141" s="40" t="s">
        <v>15</v>
      </c>
      <c r="B141" s="40"/>
      <c r="C141" s="40"/>
      <c r="D141" s="11" t="s">
        <v>49</v>
      </c>
      <c r="E141" s="11" t="s">
        <v>16</v>
      </c>
      <c r="F141" s="11" t="s">
        <v>17</v>
      </c>
    </row>
    <row r="142" spans="1:7" ht="16.5" customHeight="1">
      <c r="A142" s="30" t="s">
        <v>59</v>
      </c>
      <c r="B142" s="30"/>
      <c r="C142" s="30"/>
      <c r="D142" s="11"/>
      <c r="E142" s="11"/>
      <c r="F142" s="12">
        <v>20</v>
      </c>
    </row>
    <row r="143" spans="1:7" ht="16.5" customHeight="1">
      <c r="A143" s="35" t="s">
        <v>60</v>
      </c>
      <c r="B143" s="41"/>
      <c r="C143" s="41"/>
      <c r="D143" s="42"/>
      <c r="E143" s="43">
        <f>SUM(F142)</f>
        <v>20</v>
      </c>
      <c r="F143" s="44"/>
    </row>
    <row r="144" spans="1:7" ht="16.5" customHeight="1">
      <c r="A144" s="6"/>
      <c r="B144" s="6"/>
      <c r="C144" s="6"/>
    </row>
    <row r="145" spans="1:7" ht="16.5" customHeight="1">
      <c r="A145" s="6"/>
      <c r="B145" s="6"/>
      <c r="C145" s="6"/>
    </row>
    <row r="146" spans="1:7" ht="16.5" customHeight="1">
      <c r="A146" s="29" t="s">
        <v>64</v>
      </c>
      <c r="B146" s="29"/>
      <c r="C146" s="29"/>
      <c r="D146" s="29"/>
      <c r="E146" s="29"/>
      <c r="F146" s="29"/>
      <c r="G146" s="29"/>
    </row>
    <row r="147" spans="1:7" ht="16.5" customHeight="1">
      <c r="A147" s="6"/>
      <c r="B147" s="6"/>
      <c r="C147" s="6"/>
    </row>
    <row r="148" spans="1:7" ht="16.5" customHeight="1">
      <c r="A148" s="3" t="s">
        <v>31</v>
      </c>
      <c r="B148" s="4">
        <f>D153+E160</f>
        <v>35</v>
      </c>
      <c r="C148" s="5" t="s">
        <v>32</v>
      </c>
    </row>
    <row r="149" spans="1:7" ht="16.5" customHeight="1">
      <c r="A149" s="6"/>
      <c r="B149" s="6"/>
      <c r="C149" s="6"/>
    </row>
    <row r="150" spans="1:7" ht="16.5" customHeight="1">
      <c r="A150" s="39" t="s">
        <v>20</v>
      </c>
      <c r="B150" s="39"/>
      <c r="C150" s="39"/>
      <c r="D150" s="39"/>
      <c r="E150" s="39"/>
      <c r="F150" s="39"/>
      <c r="G150" s="39"/>
    </row>
    <row r="151" spans="1:7" ht="16.5" customHeight="1">
      <c r="A151" s="15"/>
      <c r="B151" s="15"/>
      <c r="C151" s="15"/>
    </row>
    <row r="152" spans="1:7" ht="16.5" customHeight="1">
      <c r="A152" s="37" t="s">
        <v>65</v>
      </c>
      <c r="B152" s="37"/>
      <c r="C152" s="37"/>
      <c r="D152" s="18">
        <v>30</v>
      </c>
      <c r="E152" s="21"/>
    </row>
    <row r="153" spans="1:7" ht="16.5" customHeight="1">
      <c r="A153" s="38" t="s">
        <v>48</v>
      </c>
      <c r="B153" s="38"/>
      <c r="C153" s="38"/>
      <c r="D153" s="14">
        <f>SUM(D152:D152)</f>
        <v>30</v>
      </c>
    </row>
    <row r="154" spans="1:7" ht="16.5" customHeight="1">
      <c r="A154" s="6"/>
      <c r="B154" s="6"/>
      <c r="C154" s="6"/>
    </row>
    <row r="155" spans="1:7" ht="16.5" customHeight="1">
      <c r="A155" s="6"/>
      <c r="B155" s="6"/>
      <c r="C155" s="6"/>
    </row>
    <row r="156" spans="1:7" ht="16.5" customHeight="1">
      <c r="A156" s="39" t="s">
        <v>23</v>
      </c>
      <c r="B156" s="39"/>
      <c r="C156" s="39"/>
      <c r="D156" s="39"/>
      <c r="E156" s="39"/>
      <c r="F156" s="39"/>
      <c r="G156" s="39"/>
    </row>
    <row r="157" spans="1:7" ht="16.5" customHeight="1">
      <c r="A157" s="10"/>
      <c r="B157" s="10"/>
      <c r="C157" s="10"/>
    </row>
    <row r="158" spans="1:7" ht="16.5" customHeight="1">
      <c r="A158" s="40" t="s">
        <v>15</v>
      </c>
      <c r="B158" s="40"/>
      <c r="C158" s="40"/>
      <c r="D158" s="11" t="s">
        <v>49</v>
      </c>
      <c r="E158" s="11" t="s">
        <v>16</v>
      </c>
      <c r="F158" s="11" t="s">
        <v>17</v>
      </c>
    </row>
    <row r="159" spans="1:7" ht="16.5" customHeight="1">
      <c r="A159" s="30" t="s">
        <v>59</v>
      </c>
      <c r="B159" s="30"/>
      <c r="C159" s="30"/>
      <c r="D159" s="11"/>
      <c r="E159" s="11"/>
      <c r="F159" s="12">
        <v>5</v>
      </c>
    </row>
    <row r="160" spans="1:7" ht="16.5" customHeight="1">
      <c r="A160" s="35" t="s">
        <v>60</v>
      </c>
      <c r="B160" s="41"/>
      <c r="C160" s="41"/>
      <c r="D160" s="42"/>
      <c r="E160" s="43">
        <f>SUM(F159)</f>
        <v>5</v>
      </c>
      <c r="F160" s="44"/>
    </row>
    <row r="161" spans="1:7" ht="16.5" customHeight="1">
      <c r="A161" s="6"/>
      <c r="B161" s="6"/>
      <c r="C161" s="6"/>
    </row>
    <row r="162" spans="1:7" ht="16.5" customHeight="1">
      <c r="A162" s="6"/>
      <c r="B162" s="6"/>
      <c r="C162" s="6"/>
    </row>
    <row r="163" spans="1:7" ht="16.5" customHeight="1">
      <c r="A163" s="29" t="s">
        <v>30</v>
      </c>
      <c r="B163" s="29"/>
      <c r="C163" s="29"/>
      <c r="D163" s="29"/>
      <c r="E163" s="29"/>
      <c r="F163" s="29"/>
      <c r="G163" s="29"/>
    </row>
    <row r="164" spans="1:7" ht="16.5" customHeight="1">
      <c r="A164" s="6"/>
      <c r="B164" s="6"/>
      <c r="C164" s="6"/>
      <c r="F164" s="25"/>
    </row>
    <row r="165" spans="1:7" ht="16.5" customHeight="1">
      <c r="A165" s="25" t="s">
        <v>2</v>
      </c>
      <c r="B165" s="25"/>
      <c r="C165" s="25"/>
      <c r="D165" s="25"/>
      <c r="E165" s="25"/>
      <c r="G165" s="25"/>
    </row>
    <row r="166" spans="1:7" ht="16.5" customHeight="1">
      <c r="A166" s="6"/>
      <c r="B166" s="6"/>
      <c r="C166" s="6"/>
    </row>
    <row r="167" spans="1:7" ht="16.5" customHeight="1">
      <c r="A167" s="30" t="s">
        <v>61</v>
      </c>
      <c r="B167" s="30"/>
      <c r="C167" s="30"/>
      <c r="D167" s="7">
        <v>94</v>
      </c>
    </row>
    <row r="168" spans="1:7" ht="16.5" customHeight="1">
      <c r="A168" s="30" t="s">
        <v>62</v>
      </c>
      <c r="B168" s="30"/>
      <c r="C168" s="30"/>
      <c r="D168" s="7">
        <v>29</v>
      </c>
    </row>
    <row r="169" spans="1:7" ht="16.5" customHeight="1">
      <c r="A169" s="31" t="s">
        <v>6</v>
      </c>
      <c r="B169" s="31"/>
      <c r="C169" s="31"/>
      <c r="D169" s="8">
        <f>SUM(D167:D168)</f>
        <v>123</v>
      </c>
    </row>
    <row r="170" spans="1:7" ht="16.5" customHeight="1">
      <c r="A170" s="6"/>
      <c r="B170" s="6"/>
      <c r="C170" s="6"/>
    </row>
    <row r="171" spans="1:7" ht="16.5" customHeight="1">
      <c r="A171" s="6"/>
      <c r="B171" s="6"/>
      <c r="C171" s="6"/>
    </row>
    <row r="172" spans="1:7" ht="16.5" customHeight="1">
      <c r="A172" s="29" t="s">
        <v>66</v>
      </c>
      <c r="B172" s="29"/>
      <c r="C172" s="29"/>
      <c r="D172" s="29"/>
      <c r="E172" s="29"/>
      <c r="F172" s="29"/>
      <c r="G172" s="29"/>
    </row>
    <row r="173" spans="1:7" ht="16.5" customHeight="1">
      <c r="A173" s="6"/>
      <c r="B173" s="6"/>
      <c r="C173" s="6"/>
    </row>
    <row r="174" spans="1:7" ht="16.5" customHeight="1">
      <c r="A174" s="28" t="s">
        <v>67</v>
      </c>
      <c r="B174" s="28"/>
      <c r="C174" s="28"/>
      <c r="D174" s="28"/>
      <c r="E174" s="28"/>
      <c r="F174" s="28"/>
      <c r="G174" s="28"/>
    </row>
    <row r="175" spans="1:7" ht="16.5" customHeight="1">
      <c r="A175" s="10"/>
      <c r="B175" s="10"/>
      <c r="C175" s="10"/>
    </row>
    <row r="176" spans="1:7" ht="16.5" customHeight="1">
      <c r="A176" s="32" t="s">
        <v>68</v>
      </c>
      <c r="B176" s="33"/>
      <c r="C176" s="34"/>
      <c r="D176" s="12">
        <v>131</v>
      </c>
    </row>
    <row r="177" spans="1:7" ht="16.5" customHeight="1">
      <c r="A177" s="32" t="s">
        <v>69</v>
      </c>
      <c r="B177" s="33"/>
      <c r="C177" s="34"/>
      <c r="D177" s="12">
        <v>131</v>
      </c>
    </row>
    <row r="178" spans="1:7" ht="16.5" customHeight="1">
      <c r="A178" s="35" t="s">
        <v>70</v>
      </c>
      <c r="B178" s="36"/>
      <c r="C178" s="36"/>
      <c r="D178" s="26">
        <f>SUM(D176:D177)</f>
        <v>262</v>
      </c>
    </row>
    <row r="179" spans="1:7" ht="16.5" customHeight="1">
      <c r="A179" s="6"/>
      <c r="B179" s="6"/>
      <c r="C179" s="6"/>
      <c r="F179" s="2"/>
    </row>
    <row r="180" spans="1:7" ht="16.5" customHeight="1">
      <c r="A180" s="29" t="s">
        <v>78</v>
      </c>
      <c r="B180" s="29"/>
      <c r="C180" s="29"/>
      <c r="D180" s="29"/>
      <c r="E180" s="29"/>
      <c r="F180" s="29"/>
      <c r="G180" s="29"/>
    </row>
    <row r="181" spans="1:7" ht="16.5" customHeight="1">
      <c r="A181" s="6"/>
      <c r="B181" s="6"/>
      <c r="C181" s="6"/>
      <c r="F181" s="25"/>
    </row>
    <row r="182" spans="1:7" ht="16.5" customHeight="1">
      <c r="A182" s="28" t="s">
        <v>76</v>
      </c>
      <c r="B182" s="28"/>
      <c r="C182" s="28"/>
      <c r="D182" s="28"/>
      <c r="E182" s="28"/>
      <c r="F182" s="28"/>
      <c r="G182" s="28"/>
    </row>
    <row r="183" spans="1:7" ht="16.5" customHeight="1">
      <c r="A183" s="6"/>
      <c r="B183" s="6"/>
      <c r="C183" s="6"/>
    </row>
    <row r="184" spans="1:7" ht="16.5" customHeight="1">
      <c r="A184" s="30"/>
      <c r="B184" s="30"/>
      <c r="C184" s="30"/>
      <c r="D184" s="7">
        <v>183.6</v>
      </c>
    </row>
    <row r="185" spans="1:7" ht="16.5" customHeight="1">
      <c r="A185" s="31" t="s">
        <v>6</v>
      </c>
      <c r="B185" s="31"/>
      <c r="C185" s="31"/>
      <c r="D185" s="8">
        <f>SUM(D184:D184)</f>
        <v>183.6</v>
      </c>
    </row>
    <row r="188" spans="1:7" ht="16.5" customHeight="1">
      <c r="A188" s="29" t="s">
        <v>79</v>
      </c>
      <c r="B188" s="29"/>
      <c r="C188" s="29"/>
      <c r="D188" s="29"/>
      <c r="E188" s="29"/>
      <c r="F188" s="29"/>
      <c r="G188" s="29"/>
    </row>
    <row r="189" spans="1:7" ht="16.5" customHeight="1">
      <c r="A189" s="6"/>
      <c r="B189" s="6"/>
      <c r="C189" s="6"/>
      <c r="F189" s="25"/>
    </row>
    <row r="190" spans="1:7" ht="34.5" customHeight="1">
      <c r="A190" s="28" t="s">
        <v>77</v>
      </c>
      <c r="B190" s="28"/>
      <c r="C190" s="28"/>
      <c r="D190" s="28"/>
      <c r="E190" s="28"/>
      <c r="F190" s="28"/>
      <c r="G190" s="28"/>
    </row>
    <row r="191" spans="1:7" ht="16.5" customHeight="1">
      <c r="A191" s="6"/>
      <c r="B191" s="6"/>
      <c r="C191" s="6"/>
    </row>
    <row r="192" spans="1:7" ht="16.5" customHeight="1">
      <c r="A192" s="30"/>
      <c r="B192" s="30"/>
      <c r="C192" s="30"/>
      <c r="D192" s="7">
        <v>1</v>
      </c>
    </row>
    <row r="193" spans="1:4" ht="16.5" customHeight="1">
      <c r="A193" s="31" t="s">
        <v>6</v>
      </c>
      <c r="B193" s="31"/>
      <c r="C193" s="31"/>
      <c r="D193" s="8">
        <f>SUM(D192:D192)</f>
        <v>1</v>
      </c>
    </row>
  </sheetData>
  <mergeCells count="118">
    <mergeCell ref="A33:C33"/>
    <mergeCell ref="A34:C34"/>
    <mergeCell ref="A15:G15"/>
    <mergeCell ref="A21:C21"/>
    <mergeCell ref="A22:C22"/>
    <mergeCell ref="A19:G19"/>
    <mergeCell ref="A32:C32"/>
    <mergeCell ref="A1:G1"/>
    <mergeCell ref="A2:G2"/>
    <mergeCell ref="A25:G25"/>
    <mergeCell ref="A29:G29"/>
    <mergeCell ref="A31:C31"/>
    <mergeCell ref="A9:C9"/>
    <mergeCell ref="A10:C10"/>
    <mergeCell ref="A11:C11"/>
    <mergeCell ref="A12:C12"/>
    <mergeCell ref="A7:G7"/>
    <mergeCell ref="A3:G3"/>
    <mergeCell ref="A65:G65"/>
    <mergeCell ref="A71:C71"/>
    <mergeCell ref="A67:B67"/>
    <mergeCell ref="A68:B68"/>
    <mergeCell ref="A69:B69"/>
    <mergeCell ref="A70:B70"/>
    <mergeCell ref="A56:G56"/>
    <mergeCell ref="A44:G44"/>
    <mergeCell ref="A61:C61"/>
    <mergeCell ref="A62:C62"/>
    <mergeCell ref="A60:C60"/>
    <mergeCell ref="A45:G45"/>
    <mergeCell ref="A49:G49"/>
    <mergeCell ref="A51:C51"/>
    <mergeCell ref="A52:C52"/>
    <mergeCell ref="A53:C53"/>
    <mergeCell ref="A58:G58"/>
    <mergeCell ref="C95:D95"/>
    <mergeCell ref="A100:C100"/>
    <mergeCell ref="A101:C101"/>
    <mergeCell ref="A102:C102"/>
    <mergeCell ref="A103:C103"/>
    <mergeCell ref="A104:C104"/>
    <mergeCell ref="A98:G98"/>
    <mergeCell ref="A75:G75"/>
    <mergeCell ref="A95:B95"/>
    <mergeCell ref="A89:C89"/>
    <mergeCell ref="A85:C85"/>
    <mergeCell ref="A87:C87"/>
    <mergeCell ref="A88:C88"/>
    <mergeCell ref="A86:C86"/>
    <mergeCell ref="A84:C84"/>
    <mergeCell ref="A79:C79"/>
    <mergeCell ref="A78:C78"/>
    <mergeCell ref="A82:F82"/>
    <mergeCell ref="A77:C77"/>
    <mergeCell ref="A81:G81"/>
    <mergeCell ref="E125:F125"/>
    <mergeCell ref="A130:G130"/>
    <mergeCell ref="A132:C132"/>
    <mergeCell ref="A133:C133"/>
    <mergeCell ref="A134:C134"/>
    <mergeCell ref="A128:G128"/>
    <mergeCell ref="A146:G146"/>
    <mergeCell ref="A150:G150"/>
    <mergeCell ref="A120:C120"/>
    <mergeCell ref="A122:C122"/>
    <mergeCell ref="A123:C123"/>
    <mergeCell ref="A137:G137"/>
    <mergeCell ref="A139:G139"/>
    <mergeCell ref="A143:D143"/>
    <mergeCell ref="E143:F143"/>
    <mergeCell ref="A41:C41"/>
    <mergeCell ref="A42:C42"/>
    <mergeCell ref="A39:C39"/>
    <mergeCell ref="A40:C40"/>
    <mergeCell ref="A184:C184"/>
    <mergeCell ref="A185:C185"/>
    <mergeCell ref="A121:C121"/>
    <mergeCell ref="A124:C124"/>
    <mergeCell ref="A125:D125"/>
    <mergeCell ref="A107:C107"/>
    <mergeCell ref="A108:C108"/>
    <mergeCell ref="A109:B109"/>
    <mergeCell ref="C109:D109"/>
    <mergeCell ref="A114:C114"/>
    <mergeCell ref="A115:C115"/>
    <mergeCell ref="A116:C116"/>
    <mergeCell ref="A117:C117"/>
    <mergeCell ref="A118:C118"/>
    <mergeCell ref="A119:C119"/>
    <mergeCell ref="A112:G112"/>
    <mergeCell ref="A105:C105"/>
    <mergeCell ref="A91:C91"/>
    <mergeCell ref="A92:C92"/>
    <mergeCell ref="A93:C93"/>
    <mergeCell ref="A152:C152"/>
    <mergeCell ref="A153:C153"/>
    <mergeCell ref="A156:G156"/>
    <mergeCell ref="A158:C158"/>
    <mergeCell ref="A141:C141"/>
    <mergeCell ref="A142:C142"/>
    <mergeCell ref="A159:C159"/>
    <mergeCell ref="A160:D160"/>
    <mergeCell ref="E160:F160"/>
    <mergeCell ref="A182:G182"/>
    <mergeCell ref="A188:G188"/>
    <mergeCell ref="A190:G190"/>
    <mergeCell ref="A192:C192"/>
    <mergeCell ref="A193:C193"/>
    <mergeCell ref="A180:G180"/>
    <mergeCell ref="A163:G163"/>
    <mergeCell ref="A167:C167"/>
    <mergeCell ref="A168:C168"/>
    <mergeCell ref="A169:C169"/>
    <mergeCell ref="A172:G172"/>
    <mergeCell ref="A176:C176"/>
    <mergeCell ref="A178:C178"/>
    <mergeCell ref="A174:G174"/>
    <mergeCell ref="A177:C177"/>
  </mergeCells>
  <pageMargins left="0.7" right="0.7" top="0.75" bottom="0.75" header="0.3" footer="0.3"/>
  <pageSetup paperSize="9" scale="89" orientation="portrait" verticalDpi="0" r:id="rId1"/>
  <rowBreaks count="4" manualBreakCount="4">
    <brk id="43" max="6" man="1"/>
    <brk id="80" max="6" man="1"/>
    <brk id="111" max="6" man="1"/>
    <brk id="16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2018-01-08T11:53:23Z</cp:lastPrinted>
  <dcterms:created xsi:type="dcterms:W3CDTF">2017-11-14T02:59:41Z</dcterms:created>
  <dcterms:modified xsi:type="dcterms:W3CDTF">2018-01-08T11:54:02Z</dcterms:modified>
</cp:coreProperties>
</file>